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<sst xmlns="http://schemas.openxmlformats.org/spreadsheetml/2006/main" count="74" uniqueCount="44">
  <si>
    <t>附件2</t>
  </si>
  <si>
    <t>2022年--2023年末 合肥市本级发行的新增地方政府专项债券情况表</t>
  </si>
  <si>
    <t>单位：万元</t>
  </si>
  <si>
    <t>级次</t>
  </si>
  <si>
    <t>债券项目资产类型</t>
  </si>
  <si>
    <t>债券项目总投资</t>
  </si>
  <si>
    <t>债券项目已实现投资</t>
  </si>
  <si>
    <t>项目建设进度及运营情况</t>
  </si>
  <si>
    <t>已取得项目收益（累计）</t>
  </si>
  <si>
    <t>2023年形成的专项收入</t>
  </si>
  <si>
    <t>项目对应形成的资产</t>
  </si>
  <si>
    <t>备注</t>
  </si>
  <si>
    <t>项目单位</t>
  </si>
  <si>
    <t>债券名称</t>
  </si>
  <si>
    <t>项目名称</t>
  </si>
  <si>
    <t>债券类型</t>
  </si>
  <si>
    <t>债券规模</t>
  </si>
  <si>
    <t>发行时间（年/月/日）</t>
  </si>
  <si>
    <t>债券期限</t>
  </si>
  <si>
    <t>其中：债券资金安排</t>
  </si>
  <si>
    <t>市本级</t>
  </si>
  <si>
    <t>合肥热电集团有限公司</t>
  </si>
  <si>
    <t>2022年安徽省政府专项债券（三十八期）</t>
  </si>
  <si>
    <t>合肥北城龙湖能源站项目</t>
  </si>
  <si>
    <t>其他自平衡专项债券</t>
  </si>
  <si>
    <t>2023-01-31</t>
  </si>
  <si>
    <t>15年</t>
  </si>
  <si>
    <t>市政基础设施</t>
  </si>
  <si>
    <t>完工</t>
  </si>
  <si>
    <t>能源站</t>
  </si>
  <si>
    <t>合肥骆岗锦绣湖能源站项目</t>
  </si>
  <si>
    <t>在建</t>
  </si>
  <si>
    <t>2023年安徽省政府专项债券（三十八期）</t>
  </si>
  <si>
    <t>2023-05-24</t>
  </si>
  <si>
    <t>2022年安徽省政府专项债券（十六期）</t>
  </si>
  <si>
    <t>合肥热电集团供热基础设施提升改造项目</t>
  </si>
  <si>
    <t>2023-02-22</t>
  </si>
  <si>
    <t>20年</t>
  </si>
  <si>
    <t>供热管网</t>
  </si>
  <si>
    <t>合肥热电供热管网一期工程项目</t>
  </si>
  <si>
    <t>注：1.债券项目总投资下“其中：债券资金安排”是指债券项目使用过的债券资金及未来债券资金需求。</t>
  </si>
  <si>
    <t xml:space="preserve">    2.债券项目已实现收益“其中：债券资金安排”是指债券项目使用过的债券资金。</t>
  </si>
  <si>
    <t xml:space="preserve">    3.本表由使用债券资金的部门不迟于2023年6月底前公开，反映截至2022年末专项债券及项目信息。</t>
  </si>
  <si>
    <t xml:space="preserve">    4.表格中标黄部分原有数据是2021年填报数字，请更新至2022年底最新数据，同一项目填报数据应保持一致。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</si>
</sst>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0" xfId="53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7" fontId="8" fillId="3" borderId="8" xfId="5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7 2" xfId="50"/>
    <cellStyle name="常规 23" xfId="51"/>
    <cellStyle name="千位分隔 2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zoomScale="70" zoomScaleNormal="70" workbookViewId="0">
      <selection activeCell="M7" sqref="M7:M11"/>
    </sheetView>
  </sheetViews>
  <sheetFormatPr defaultColWidth="9" defaultRowHeight="13.5"/>
  <cols>
    <col min="1" max="1" width="9" style="3"/>
    <col min="2" max="2" width="35.8916666666667" customWidth="1"/>
    <col min="3" max="3" width="39.2833333333333" hidden="1" customWidth="1"/>
    <col min="4" max="4" width="33" customWidth="1"/>
    <col min="5" max="5" width="19.75" customWidth="1"/>
    <col min="6" max="6" width="13.925" customWidth="1"/>
    <col min="7" max="7" width="18.0333333333333" customWidth="1"/>
    <col min="10" max="11" width="12.625" customWidth="1"/>
    <col min="12" max="13" width="12.625" style="4" customWidth="1"/>
    <col min="14" max="14" width="16.5" customWidth="1"/>
    <col min="15" max="15" width="9.25"/>
    <col min="16" max="16" width="12.875"/>
    <col min="17" max="17" width="22.875" style="5" customWidth="1"/>
  </cols>
  <sheetData>
    <row r="1" s="1" customFormat="1" ht="14.25" customHeight="1" spans="2:17">
      <c r="B1" s="6"/>
      <c r="C1" s="7" t="s">
        <v>0</v>
      </c>
      <c r="D1" s="6"/>
      <c r="E1" s="8"/>
      <c r="F1" s="8"/>
      <c r="G1" s="8"/>
      <c r="H1" s="8"/>
      <c r="I1" s="8"/>
      <c r="J1" s="2"/>
      <c r="K1" s="2"/>
      <c r="L1" s="2"/>
      <c r="M1" s="2"/>
      <c r="N1" s="34"/>
      <c r="O1" s="34"/>
      <c r="P1" s="34"/>
      <c r="Q1" s="34"/>
    </row>
    <row r="2" s="1" customFormat="1" ht="27.95" customHeight="1" spans="2:18">
      <c r="B2" s="6"/>
      <c r="C2" s="9" t="s">
        <v>1</v>
      </c>
      <c r="D2" s="9"/>
      <c r="E2" s="9"/>
      <c r="F2" s="9"/>
      <c r="G2" s="9"/>
      <c r="H2" s="9"/>
      <c r="I2" s="35"/>
      <c r="J2" s="9"/>
      <c r="K2" s="9"/>
      <c r="L2" s="9"/>
      <c r="M2" s="9"/>
      <c r="N2" s="9"/>
      <c r="O2" s="9"/>
      <c r="P2" s="9"/>
      <c r="Q2" s="9"/>
      <c r="R2" s="9"/>
    </row>
    <row r="3" s="1" customFormat="1" ht="22" customHeight="1" spans="2:18">
      <c r="B3" s="6"/>
      <c r="C3" s="7"/>
      <c r="D3" s="6"/>
      <c r="E3" s="10"/>
      <c r="F3" s="10"/>
      <c r="G3" s="10"/>
      <c r="H3" s="10"/>
      <c r="I3" s="8"/>
      <c r="J3" s="2"/>
      <c r="K3" s="36"/>
      <c r="L3" s="36"/>
      <c r="M3" s="36"/>
      <c r="N3" s="36"/>
      <c r="O3" s="34"/>
      <c r="P3" s="34"/>
      <c r="Q3" s="34"/>
      <c r="R3" s="58" t="s">
        <v>2</v>
      </c>
    </row>
    <row r="4" s="1" customFormat="1" ht="30" customHeight="1" spans="1:18">
      <c r="A4" s="11" t="s">
        <v>3</v>
      </c>
      <c r="B4" s="12"/>
      <c r="C4" s="13"/>
      <c r="D4" s="12"/>
      <c r="E4" s="14"/>
      <c r="F4" s="14"/>
      <c r="G4" s="14"/>
      <c r="H4" s="14"/>
      <c r="I4" s="37" t="s">
        <v>4</v>
      </c>
      <c r="J4" s="38" t="s">
        <v>5</v>
      </c>
      <c r="K4" s="38"/>
      <c r="L4" s="39" t="s">
        <v>6</v>
      </c>
      <c r="M4" s="39"/>
      <c r="N4" s="39" t="s">
        <v>7</v>
      </c>
      <c r="O4" s="39" t="s">
        <v>8</v>
      </c>
      <c r="P4" s="39" t="s">
        <v>9</v>
      </c>
      <c r="Q4" s="39" t="s">
        <v>10</v>
      </c>
      <c r="R4" s="59" t="s">
        <v>11</v>
      </c>
    </row>
    <row r="5" s="2" customFormat="1" ht="38" customHeight="1" spans="1:18">
      <c r="A5" s="15"/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39"/>
      <c r="J5" s="40"/>
      <c r="K5" s="41" t="s">
        <v>19</v>
      </c>
      <c r="L5" s="40"/>
      <c r="M5" s="41" t="s">
        <v>19</v>
      </c>
      <c r="N5" s="42"/>
      <c r="O5" s="42"/>
      <c r="P5" s="42"/>
      <c r="Q5" s="42"/>
      <c r="R5" s="60"/>
    </row>
    <row r="6" s="1" customFormat="1" ht="27.2" customHeight="1" spans="1:18">
      <c r="A6" s="18"/>
      <c r="B6" s="16"/>
      <c r="C6" s="19"/>
      <c r="D6" s="19"/>
      <c r="E6" s="20"/>
      <c r="F6" s="21">
        <v>20700</v>
      </c>
      <c r="G6" s="20"/>
      <c r="H6" s="20"/>
      <c r="I6" s="20"/>
      <c r="J6" s="21">
        <f>SUM(J7:J11)</f>
        <v>129324.98</v>
      </c>
      <c r="K6" s="21">
        <f>SUM(K7:K11)</f>
        <v>93600</v>
      </c>
      <c r="L6" s="21">
        <f>SUM(L7:L11)</f>
        <v>58101.71</v>
      </c>
      <c r="M6" s="21">
        <v>33700</v>
      </c>
      <c r="N6" s="21" t="e">
        <f>SUM(#REF!)</f>
        <v>#REF!</v>
      </c>
      <c r="O6" s="21">
        <f>SUM(O7:O10)</f>
        <v>0</v>
      </c>
      <c r="P6" s="43">
        <f>SUM(P7:P10)</f>
        <v>273.805972</v>
      </c>
      <c r="Q6" s="19"/>
      <c r="R6" s="19"/>
    </row>
    <row r="7" s="3" customFormat="1" ht="35" customHeight="1" spans="1:18">
      <c r="A7" s="18" t="s">
        <v>20</v>
      </c>
      <c r="B7" s="22" t="s">
        <v>21</v>
      </c>
      <c r="C7" s="23" t="s">
        <v>22</v>
      </c>
      <c r="D7" s="23" t="s">
        <v>23</v>
      </c>
      <c r="E7" s="24" t="s">
        <v>24</v>
      </c>
      <c r="F7" s="25">
        <v>4700</v>
      </c>
      <c r="G7" s="23" t="s">
        <v>25</v>
      </c>
      <c r="H7" s="26" t="s">
        <v>26</v>
      </c>
      <c r="I7" s="18" t="s">
        <v>27</v>
      </c>
      <c r="J7" s="44">
        <v>16361.4</v>
      </c>
      <c r="K7" s="25">
        <v>11000</v>
      </c>
      <c r="L7" s="45">
        <v>14332.2</v>
      </c>
      <c r="M7" s="46">
        <v>10700</v>
      </c>
      <c r="N7" s="47" t="s">
        <v>28</v>
      </c>
      <c r="O7" s="25">
        <v>0</v>
      </c>
      <c r="P7" s="48">
        <v>273.805972</v>
      </c>
      <c r="Q7" s="25" t="s">
        <v>29</v>
      </c>
      <c r="R7" s="25"/>
    </row>
    <row r="8" s="3" customFormat="1" ht="35" customHeight="1" spans="1:18">
      <c r="A8" s="18" t="s">
        <v>20</v>
      </c>
      <c r="B8" s="22" t="s">
        <v>21</v>
      </c>
      <c r="C8" s="23" t="s">
        <v>22</v>
      </c>
      <c r="D8" s="23" t="s">
        <v>30</v>
      </c>
      <c r="E8" s="24" t="s">
        <v>24</v>
      </c>
      <c r="F8" s="25">
        <v>3000</v>
      </c>
      <c r="G8" s="23" t="s">
        <v>25</v>
      </c>
      <c r="H8" s="26" t="s">
        <v>26</v>
      </c>
      <c r="I8" s="18" t="s">
        <v>27</v>
      </c>
      <c r="J8" s="44">
        <v>19382.84</v>
      </c>
      <c r="K8" s="25">
        <v>13500</v>
      </c>
      <c r="L8" s="45">
        <v>12822.2</v>
      </c>
      <c r="M8" s="46">
        <v>3000</v>
      </c>
      <c r="N8" s="47" t="s">
        <v>31</v>
      </c>
      <c r="O8" s="25"/>
      <c r="P8" s="25"/>
      <c r="Q8" s="25" t="s">
        <v>29</v>
      </c>
      <c r="R8" s="25"/>
    </row>
    <row r="9" s="3" customFormat="1" ht="35" customHeight="1" spans="1:18">
      <c r="A9" s="18" t="s">
        <v>20</v>
      </c>
      <c r="B9" s="22" t="s">
        <v>21</v>
      </c>
      <c r="C9" s="23" t="s">
        <v>32</v>
      </c>
      <c r="D9" s="23" t="s">
        <v>30</v>
      </c>
      <c r="E9" s="24" t="s">
        <v>24</v>
      </c>
      <c r="F9" s="27">
        <v>2500</v>
      </c>
      <c r="G9" s="28" t="s">
        <v>33</v>
      </c>
      <c r="H9" s="26" t="s">
        <v>26</v>
      </c>
      <c r="I9" s="18" t="s">
        <v>27</v>
      </c>
      <c r="J9" s="44">
        <v>19382.84</v>
      </c>
      <c r="K9" s="25">
        <v>13500</v>
      </c>
      <c r="L9" s="49">
        <v>12822.2</v>
      </c>
      <c r="M9" s="50">
        <v>2500</v>
      </c>
      <c r="N9" s="47" t="s">
        <v>31</v>
      </c>
      <c r="O9" s="27"/>
      <c r="P9" s="27"/>
      <c r="Q9" s="25" t="s">
        <v>29</v>
      </c>
      <c r="R9" s="27"/>
    </row>
    <row r="10" s="3" customFormat="1" ht="35" customHeight="1" spans="1:18">
      <c r="A10" s="18" t="s">
        <v>20</v>
      </c>
      <c r="B10" s="22" t="s">
        <v>21</v>
      </c>
      <c r="C10" s="23" t="s">
        <v>34</v>
      </c>
      <c r="D10" s="29" t="s">
        <v>35</v>
      </c>
      <c r="E10" s="24" t="s">
        <v>24</v>
      </c>
      <c r="F10" s="30">
        <v>5000</v>
      </c>
      <c r="G10" s="29" t="s">
        <v>36</v>
      </c>
      <c r="H10" s="24" t="s">
        <v>37</v>
      </c>
      <c r="I10" s="51" t="s">
        <v>27</v>
      </c>
      <c r="J10" s="52">
        <v>50927.35</v>
      </c>
      <c r="K10" s="52">
        <v>40000</v>
      </c>
      <c r="L10" s="53">
        <v>12443.1</v>
      </c>
      <c r="M10" s="54">
        <v>12000</v>
      </c>
      <c r="N10" s="55" t="s">
        <v>31</v>
      </c>
      <c r="O10" s="30"/>
      <c r="P10" s="30"/>
      <c r="Q10" s="51" t="s">
        <v>38</v>
      </c>
      <c r="R10" s="30"/>
    </row>
    <row r="11" customFormat="1" ht="35" customHeight="1" spans="1:18">
      <c r="A11" s="18" t="s">
        <v>20</v>
      </c>
      <c r="B11" s="22" t="s">
        <v>21</v>
      </c>
      <c r="D11" s="31" t="s">
        <v>39</v>
      </c>
      <c r="E11" s="32" t="s">
        <v>24</v>
      </c>
      <c r="F11" s="31">
        <v>5500</v>
      </c>
      <c r="G11" s="31" t="s">
        <v>36</v>
      </c>
      <c r="H11" s="32" t="s">
        <v>37</v>
      </c>
      <c r="I11" s="18" t="s">
        <v>27</v>
      </c>
      <c r="J11" s="31">
        <v>23270.55</v>
      </c>
      <c r="K11" s="31">
        <v>15600</v>
      </c>
      <c r="L11" s="56">
        <v>5682.01</v>
      </c>
      <c r="M11" s="56">
        <v>5500</v>
      </c>
      <c r="N11" s="47" t="s">
        <v>31</v>
      </c>
      <c r="O11" s="57"/>
      <c r="P11" s="57"/>
      <c r="Q11" s="61" t="s">
        <v>38</v>
      </c>
      <c r="R11" s="57"/>
    </row>
    <row r="12" ht="23" customHeight="1" spans="1:2">
      <c r="A12" s="33" t="s">
        <v>40</v>
      </c>
      <c r="B12" s="7"/>
    </row>
    <row r="13" ht="23" customHeight="1" spans="1:2">
      <c r="A13" s="33" t="s">
        <v>41</v>
      </c>
      <c r="B13" s="7"/>
    </row>
    <row r="14" ht="23" customHeight="1" spans="1:2">
      <c r="A14" s="33" t="s">
        <v>42</v>
      </c>
      <c r="B14" s="7"/>
    </row>
    <row r="15" ht="23" customHeight="1" spans="1:1">
      <c r="A15" s="33" t="s">
        <v>43</v>
      </c>
    </row>
  </sheetData>
  <sortState ref="A7:T146">
    <sortCondition ref="A7:A146"/>
    <sortCondition ref="B7:B146"/>
    <sortCondition ref="D7:D146"/>
  </sortState>
  <mergeCells count="11">
    <mergeCell ref="C2:R2"/>
    <mergeCell ref="E4:H4"/>
    <mergeCell ref="J4:K4"/>
    <mergeCell ref="L4:M4"/>
    <mergeCell ref="A4:A5"/>
    <mergeCell ref="I4:I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I7 I8 I9 I10 I11">
      <formula1>"市政基础设施,交通基础设施,水利基础设施,其他公共基础设施,固定资产"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59109</dc:creator>
  <cp:lastModifiedBy>LXL</cp:lastModifiedBy>
  <dcterms:created xsi:type="dcterms:W3CDTF">2023-06-02T01:24:00Z</dcterms:created>
  <dcterms:modified xsi:type="dcterms:W3CDTF">2024-06-07T08:40:22Z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02539B841C774AEC9262071023212B08_13</vt:lpwstr>
  </property>
  <property fmtid="{D5CDD505-2E9C-101B-9397-08002B2CF9AE}" pid="3" name="KSOProductBuildVer">
    <vt:lpwstr>2052-12.1.0.16929</vt:lpwstr>
  </property>
</Properties>
</file>